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cemigbr-my.sharepoint.com/personal/leonardo_locarno_cemig_com_br/Documents/EAD/2023/Portal Cemig/Instruções e formulários Edilberto/"/>
    </mc:Choice>
  </mc:AlternateContent>
  <xr:revisionPtr revIDLastSave="0" documentId="8_{1D0D2857-FF77-4CD3-9ECF-4F6C8A32C9A5}" xr6:coauthVersionLast="47" xr6:coauthVersionMax="47" xr10:uidLastSave="{00000000-0000-0000-0000-000000000000}"/>
  <bookViews>
    <workbookView xWindow="-120" yWindow="-120" windowWidth="20730" windowHeight="11040"/>
  </bookViews>
  <sheets>
    <sheet name="Reembolso idiom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1" i="1"/>
  <c r="F10" i="1"/>
  <c r="C15" i="1"/>
  <c r="C10" i="1"/>
  <c r="C11" i="1"/>
  <c r="C12" i="1"/>
  <c r="C14" i="1"/>
  <c r="C16" i="1"/>
  <c r="C7" i="1"/>
  <c r="F12" i="1"/>
  <c r="F14" i="1"/>
  <c r="F16" i="1"/>
  <c r="F7" i="1"/>
</calcChain>
</file>

<file path=xl/sharedStrings.xml><?xml version="1.0" encoding="utf-8"?>
<sst xmlns="http://schemas.openxmlformats.org/spreadsheetml/2006/main" count="30" uniqueCount="16">
  <si>
    <t>Insira o valor total pago</t>
  </si>
  <si>
    <t>Insira a carga horária total</t>
  </si>
  <si>
    <t>Total a ser reembolsado</t>
  </si>
  <si>
    <t>Valor total pago:</t>
  </si>
  <si>
    <t>Carga horária total:</t>
  </si>
  <si>
    <t>Valor da hora/aula:</t>
  </si>
  <si>
    <t>Valor da referida porcentagem multiplicado pelo valor da hora-aula:</t>
  </si>
  <si>
    <t>Valor a receber, considerando os dados acima:</t>
  </si>
  <si>
    <t>Valor do Salário Mínimo Nacional</t>
  </si>
  <si>
    <t>MEMÓRIA DE CÁLCULO</t>
  </si>
  <si>
    <t xml:space="preserve">REEMBOLSO DE IDIOMAS </t>
  </si>
  <si>
    <t>(Preencha somente as células em vermelho)</t>
  </si>
  <si>
    <t>Valor limite máximo reembolsado pela Cemig (3,74% do SM):</t>
  </si>
  <si>
    <t>Percentagem de reembolso de acordo com a IP-7.9 (50% do SM)</t>
  </si>
  <si>
    <t>1º semestre</t>
  </si>
  <si>
    <t>2º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</si>
</sst>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0" fontId="0" fillId="0" borderId="1" xfId="0" applyFill="1" applyBorder="1"/>
    <xf numFmtId="0" fontId="0" fillId="0" borderId="2" xfId="0" applyFill="1" applyBorder="1"/>
    <xf numFmtId="164" fontId="0" fillId="0" borderId="2" xfId="0" applyNumberFormat="1" applyFill="1" applyBorder="1"/>
    <xf numFmtId="9" fontId="1" fillId="0" borderId="2" xfId="2" applyFont="1" applyFill="1" applyBorder="1"/>
    <xf numFmtId="0" fontId="0" fillId="0" borderId="3" xfId="0" applyFill="1" applyBorder="1"/>
    <xf numFmtId="164" fontId="0" fillId="0" borderId="4" xfId="0" applyNumberFormat="1" applyFill="1" applyBorder="1"/>
    <xf numFmtId="0" fontId="0" fillId="0" borderId="5" xfId="0" applyFill="1" applyBorder="1"/>
    <xf numFmtId="0" fontId="0" fillId="0" borderId="6" xfId="0" applyBorder="1"/>
    <xf numFmtId="0" fontId="0" fillId="0" borderId="7" xfId="0" applyBorder="1"/>
    <xf numFmtId="164" fontId="0" fillId="0" borderId="8" xfId="0" applyNumberFormat="1" applyFill="1" applyBorder="1" applyProtection="1"/>
    <xf numFmtId="164" fontId="2" fillId="2" borderId="2" xfId="1" applyNumberFormat="1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164" fontId="3" fillId="3" borderId="9" xfId="0" applyNumberFormat="1" applyFont="1" applyFill="1" applyBorder="1" applyProtection="1"/>
    <xf numFmtId="0" fontId="3" fillId="3" borderId="10" xfId="0" applyFont="1" applyFill="1" applyBorder="1"/>
    <xf numFmtId="0" fontId="4" fillId="3" borderId="0" xfId="0" applyFont="1" applyFill="1"/>
    <xf numFmtId="0" fontId="5" fillId="4" borderId="10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tabSelected="1" workbookViewId="0">
      <selection activeCell="F5" sqref="F5"/>
    </sheetView>
  </sheetViews>
  <sheetFormatPr defaultRowHeight="15" x14ac:dyDescent="0.25"/>
  <cols>
    <col min="1" max="1" width="2.28515625" customWidth="1"/>
    <col min="2" max="2" width="62.5703125" bestFit="1" customWidth="1"/>
    <col min="3" max="3" width="15.7109375" customWidth="1"/>
    <col min="4" max="4" width="10.7109375" bestFit="1" customWidth="1"/>
    <col min="5" max="5" width="62.5703125" bestFit="1" customWidth="1"/>
    <col min="6" max="6" width="13.28515625" customWidth="1"/>
  </cols>
  <sheetData>
    <row r="1" spans="2:6" ht="19.5" thickBot="1" x14ac:dyDescent="0.35">
      <c r="B1" s="16" t="s">
        <v>14</v>
      </c>
      <c r="E1" s="16" t="s">
        <v>15</v>
      </c>
    </row>
    <row r="2" spans="2:6" ht="27" thickBot="1" x14ac:dyDescent="0.45">
      <c r="B2" s="17" t="s">
        <v>10</v>
      </c>
      <c r="C2" s="18"/>
      <c r="E2" s="17" t="s">
        <v>10</v>
      </c>
      <c r="F2" s="18"/>
    </row>
    <row r="3" spans="2:6" x14ac:dyDescent="0.25">
      <c r="B3" s="19" t="s">
        <v>11</v>
      </c>
      <c r="C3" s="20"/>
      <c r="E3" s="19" t="s">
        <v>11</v>
      </c>
      <c r="F3" s="20"/>
    </row>
    <row r="4" spans="2:6" x14ac:dyDescent="0.25">
      <c r="B4" s="2" t="s">
        <v>0</v>
      </c>
      <c r="C4" s="12"/>
      <c r="E4" s="2" t="s">
        <v>0</v>
      </c>
      <c r="F4" s="12"/>
    </row>
    <row r="5" spans="2:6" x14ac:dyDescent="0.25">
      <c r="B5" s="2" t="s">
        <v>1</v>
      </c>
      <c r="C5" s="13"/>
      <c r="E5" s="2" t="s">
        <v>1</v>
      </c>
      <c r="F5" s="13"/>
    </row>
    <row r="6" spans="2:6" ht="15.75" thickBot="1" x14ac:dyDescent="0.3">
      <c r="B6" s="8" t="s">
        <v>8</v>
      </c>
      <c r="C6" s="11">
        <v>1320</v>
      </c>
      <c r="E6" s="8" t="s">
        <v>8</v>
      </c>
      <c r="F6" s="11">
        <v>1320</v>
      </c>
    </row>
    <row r="7" spans="2:6" ht="15.75" thickBot="1" x14ac:dyDescent="0.3">
      <c r="B7" s="15" t="s">
        <v>2</v>
      </c>
      <c r="C7" s="14" t="e">
        <f>C16</f>
        <v>#DIV/0!</v>
      </c>
      <c r="E7" s="15" t="s">
        <v>2</v>
      </c>
      <c r="F7" s="14" t="e">
        <f>F16</f>
        <v>#DIV/0!</v>
      </c>
    </row>
    <row r="8" spans="2:6" ht="6" customHeight="1" thickBot="1" x14ac:dyDescent="0.3">
      <c r="B8" s="9"/>
      <c r="C8" s="10"/>
      <c r="E8" s="9"/>
      <c r="F8" s="10"/>
    </row>
    <row r="9" spans="2:6" ht="30" customHeight="1" thickBot="1" x14ac:dyDescent="0.45">
      <c r="B9" s="17" t="s">
        <v>9</v>
      </c>
      <c r="C9" s="18"/>
      <c r="E9" s="17" t="s">
        <v>9</v>
      </c>
      <c r="F9" s="18"/>
    </row>
    <row r="10" spans="2:6" x14ac:dyDescent="0.25">
      <c r="B10" s="2" t="s">
        <v>3</v>
      </c>
      <c r="C10" s="4">
        <f>C4</f>
        <v>0</v>
      </c>
      <c r="E10" s="2" t="s">
        <v>3</v>
      </c>
      <c r="F10" s="4">
        <f>F4</f>
        <v>0</v>
      </c>
    </row>
    <row r="11" spans="2:6" x14ac:dyDescent="0.25">
      <c r="B11" s="2" t="s">
        <v>4</v>
      </c>
      <c r="C11" s="3">
        <f>C5</f>
        <v>0</v>
      </c>
      <c r="D11" s="1"/>
      <c r="E11" s="2" t="s">
        <v>4</v>
      </c>
      <c r="F11" s="3">
        <f>F5</f>
        <v>0</v>
      </c>
    </row>
    <row r="12" spans="2:6" x14ac:dyDescent="0.25">
      <c r="B12" s="2" t="s">
        <v>5</v>
      </c>
      <c r="C12" s="4" t="e">
        <f>C10/C11</f>
        <v>#DIV/0!</v>
      </c>
      <c r="E12" s="2" t="s">
        <v>5</v>
      </c>
      <c r="F12" s="4" t="e">
        <f>F10/F11</f>
        <v>#DIV/0!</v>
      </c>
    </row>
    <row r="13" spans="2:6" x14ac:dyDescent="0.25">
      <c r="B13" s="2" t="s">
        <v>13</v>
      </c>
      <c r="C13" s="5">
        <v>0.5</v>
      </c>
      <c r="E13" s="2" t="s">
        <v>13</v>
      </c>
      <c r="F13" s="5">
        <v>0.5</v>
      </c>
    </row>
    <row r="14" spans="2:6" x14ac:dyDescent="0.25">
      <c r="B14" s="2" t="s">
        <v>6</v>
      </c>
      <c r="C14" s="4" t="e">
        <f>C13*C12</f>
        <v>#DIV/0!</v>
      </c>
      <c r="E14" s="2" t="s">
        <v>6</v>
      </c>
      <c r="F14" s="4" t="e">
        <f>F13*F12</f>
        <v>#DIV/0!</v>
      </c>
    </row>
    <row r="15" spans="2:6" x14ac:dyDescent="0.25">
      <c r="B15" s="2" t="s">
        <v>12</v>
      </c>
      <c r="C15" s="4">
        <f>C6*0.0374</f>
        <v>49.368000000000002</v>
      </c>
      <c r="E15" s="2" t="s">
        <v>12</v>
      </c>
      <c r="F15" s="4">
        <f>F6*0.0374</f>
        <v>49.368000000000002</v>
      </c>
    </row>
    <row r="16" spans="2:6" ht="15.75" thickBot="1" x14ac:dyDescent="0.3">
      <c r="B16" s="6" t="s">
        <v>7</v>
      </c>
      <c r="C16" s="7" t="e">
        <f>IF(AND(C15&gt;C14,(C14*C11)&lt;=C6*C13),C14*C11,C6*C13)</f>
        <v>#DIV/0!</v>
      </c>
      <c r="E16" s="6" t="s">
        <v>7</v>
      </c>
      <c r="F16" s="7" t="e">
        <f>IF(AND(F15&gt;F14,(F14*F11)&lt;=F6*F13),F14*F11,F6*F13)</f>
        <v>#DIV/0!</v>
      </c>
    </row>
  </sheetData>
  <sheetProtection password="DB1E" sheet="1" objects="1" scenarios="1" selectLockedCells="1"/>
  <mergeCells count="6">
    <mergeCell ref="B9:C9"/>
    <mergeCell ref="B2:C2"/>
    <mergeCell ref="B3:C3"/>
    <mergeCell ref="E2:F2"/>
    <mergeCell ref="E3:F3"/>
    <mergeCell ref="E9:F9"/>
  </mergeCells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Direcionado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D5DEFFD50CFE4B8EB7B579CF95E257" ma:contentTypeVersion="0" ma:contentTypeDescription="Crie um novo documento." ma:contentTypeScope="" ma:versionID="74ca7e6cfa2f14a8db368c3a26108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e078010f886becc52d8153076464ff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5E9E94-DD89-4474-9775-06FFB6DC3C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51415AF-EEB6-4A8E-BDC5-8729D6F7CC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AA70F4-7EB9-4D94-8A1F-C0CCBB1B69F1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723fd9ce-6d6d-415e-88a7-385d6d41dc16}" enabled="1" method="Privileged" siteId="{97ce2340-9c1d-45b1-a835-7ea811b6fe9a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Reembolso idiomas</vt:lpstr>
    </vt:vector>
  </TitlesOfParts>
  <Company>CEMIG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c046997</dc:creator>
  <cp:lastModifiedBy>LEONARDO LOCARNO</cp:lastModifiedBy>
  <dcterms:created xsi:type="dcterms:W3CDTF">2020-01-23T20:31:18Z</dcterms:created>
  <dcterms:modified xsi:type="dcterms:W3CDTF">2023-11-14T11:02:15Z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0x010100C3E165F523BB4D42985A17DB555BFA6D</vt:lpwstr>
  </property>
  <property fmtid="{D5CDD505-2E9C-101B-9397-08002B2CF9AE}" pid="3" name="PublishingStartDate">
    <vt:lpwstr/>
  </property>
  <property fmtid="{D5CDD505-2E9C-101B-9397-08002B2CF9AE}" pid="4" name="PublishingExpirationDate">
    <vt:lpwstr/>
  </property>
  <property fmtid="{D5CDD505-2E9C-101B-9397-08002B2CF9AE}" pid="5" name="MSIP_Label_723fd9ce-6d6d-415e-88a7-385d6d41dc16_Enabled">
    <vt:lpwstr>true</vt:lpwstr>
  </property>
  <property fmtid="{D5CDD505-2E9C-101B-9397-08002B2CF9AE}" pid="6" name="MSIP_Label_723fd9ce-6d6d-415e-88a7-385d6d41dc16_SetDate">
    <vt:lpwstr>2023-11-14T11:01:43Z</vt:lpwstr>
  </property>
  <property fmtid="{D5CDD505-2E9C-101B-9397-08002B2CF9AE}" pid="7" name="MSIP_Label_723fd9ce-6d6d-415e-88a7-385d6d41dc16_Method">
    <vt:lpwstr>Standard</vt:lpwstr>
  </property>
  <property fmtid="{D5CDD505-2E9C-101B-9397-08002B2CF9AE}" pid="8" name="MSIP_Label_723fd9ce-6d6d-415e-88a7-385d6d41dc16_Name">
    <vt:lpwstr>Direcionado</vt:lpwstr>
  </property>
  <property fmtid="{D5CDD505-2E9C-101B-9397-08002B2CF9AE}" pid="9" name="MSIP_Label_723fd9ce-6d6d-415e-88a7-385d6d41dc16_SiteId">
    <vt:lpwstr>97ce2340-9c1d-45b1-a835-7ea811b6fe9a</vt:lpwstr>
  </property>
  <property fmtid="{D5CDD505-2E9C-101B-9397-08002B2CF9AE}" pid="10" name="MSIP_Label_723fd9ce-6d6d-415e-88a7-385d6d41dc16_ActionId">
    <vt:lpwstr>402a7d13-3fdc-484b-a7ae-72368149cbf1</vt:lpwstr>
  </property>
  <property fmtid="{D5CDD505-2E9C-101B-9397-08002B2CF9AE}" pid="11" name="MSIP_Label_723fd9ce-6d6d-415e-88a7-385d6d41dc16_ContentBits">
    <vt:lpwstr>0</vt:lpwstr>
  </property>
</Properties>
</file>